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PC2024.01.05\FINANCE\BUDGETS\2025-26 Precept-concurrent Budgets\"/>
    </mc:Choice>
  </mc:AlternateContent>
  <xr:revisionPtr revIDLastSave="0" documentId="13_ncr:1_{86C05462-2335-4390-8BD7-A9795E6AB93D}" xr6:coauthVersionLast="47" xr6:coauthVersionMax="47" xr10:uidLastSave="{00000000-0000-0000-0000-000000000000}"/>
  <bookViews>
    <workbookView xWindow="-108" yWindow="-108" windowWidth="23256" windowHeight="12456" xr2:uid="{FBDF901E-9ECE-441B-91F3-919B5C5F91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6" i="1" l="1"/>
  <c r="F49" i="1"/>
  <c r="F56" i="1" s="1"/>
  <c r="F18" i="1"/>
  <c r="F19" i="1" s="1"/>
  <c r="E66" i="1"/>
  <c r="E49" i="1"/>
  <c r="E56" i="1" s="1"/>
  <c r="E18" i="1"/>
  <c r="E19" i="1" s="1"/>
  <c r="D63" i="1"/>
  <c r="F67" i="1" l="1"/>
  <c r="E67" i="1"/>
  <c r="D66" i="1"/>
  <c r="D49" i="1"/>
  <c r="D56" i="1" s="1"/>
  <c r="D67" i="1" s="1"/>
  <c r="D18" i="1"/>
  <c r="D19" i="1" s="1"/>
  <c r="C66" i="1"/>
  <c r="C49" i="1"/>
  <c r="C56" i="1" s="1"/>
  <c r="C67" i="1" s="1"/>
  <c r="C18" i="1"/>
  <c r="C19" i="1" s="1"/>
  <c r="B66" i="1"/>
  <c r="B49" i="1"/>
  <c r="B56" i="1" s="1"/>
  <c r="B18" i="1"/>
  <c r="B19" i="1" s="1"/>
  <c r="B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Benwick Parish Council</author>
  </authors>
  <commentList>
    <comment ref="D17" authorId="0" shapeId="0" xr:uid="{B9C2DFF8-92AC-46AF-B9A4-86F76C9ADC65}">
      <text>
        <r>
          <rPr>
            <b/>
            <sz val="9"/>
            <color indexed="81"/>
            <rFont val="Tahoma"/>
            <charset val="1"/>
          </rPr>
          <t>Benwick Parish Council:</t>
        </r>
        <r>
          <rPr>
            <sz val="9"/>
            <color indexed="81"/>
            <rFont val="Tahoma"/>
            <charset val="1"/>
          </rPr>
          <t xml:space="preserve">
Transferred to Benwick Village Hall as Community Lounge funding</t>
        </r>
      </text>
    </comment>
    <comment ref="D63" authorId="0" shapeId="0" xr:uid="{273BA878-F005-4293-BC79-09F1931CBA20}">
      <text>
        <r>
          <rPr>
            <b/>
            <sz val="9"/>
            <color indexed="81"/>
            <rFont val="Tahoma"/>
            <charset val="1"/>
          </rPr>
          <t>Benwick Parish Council:</t>
        </r>
        <r>
          <rPr>
            <sz val="9"/>
            <color indexed="81"/>
            <rFont val="Tahoma"/>
            <charset val="1"/>
          </rPr>
          <t xml:space="preserve">
Conisbee survey £780.00</t>
        </r>
      </text>
    </comment>
    <comment ref="E63" authorId="0" shapeId="0" xr:uid="{F618F6BD-4A74-48B6-910E-837DACD77F4E}">
      <text>
        <r>
          <rPr>
            <b/>
            <sz val="9"/>
            <color indexed="81"/>
            <rFont val="Tahoma"/>
            <charset val="1"/>
          </rPr>
          <t>Benwick Parish Council:</t>
        </r>
        <r>
          <rPr>
            <sz val="9"/>
            <color indexed="81"/>
            <rFont val="Tahoma"/>
            <charset val="1"/>
          </rPr>
          <t xml:space="preserve">
+£330 received from war memorial commission</t>
        </r>
      </text>
    </comment>
  </commentList>
</comments>
</file>

<file path=xl/sharedStrings.xml><?xml version="1.0" encoding="utf-8"?>
<sst xmlns="http://schemas.openxmlformats.org/spreadsheetml/2006/main" count="75" uniqueCount="71">
  <si>
    <t xml:space="preserve"> </t>
  </si>
  <si>
    <t>BENWICK PARISH COUNCIL</t>
  </si>
  <si>
    <t>AGREED BUDGET</t>
  </si>
  <si>
    <t>2025-26</t>
  </si>
  <si>
    <t>INCOME:</t>
  </si>
  <si>
    <t>Maintenance Grants:</t>
  </si>
  <si>
    <t>Precept</t>
  </si>
  <si>
    <t>Concurrent</t>
  </si>
  <si>
    <t>Grass cutting</t>
  </si>
  <si>
    <t>Rents:</t>
  </si>
  <si>
    <t>Town</t>
  </si>
  <si>
    <t>September Gardens</t>
  </si>
  <si>
    <t>Recycling Credits</t>
  </si>
  <si>
    <t>Burials</t>
  </si>
  <si>
    <t>Bank Interest</t>
  </si>
  <si>
    <t>Windfarm Grant</t>
  </si>
  <si>
    <t>ACRE grant</t>
  </si>
  <si>
    <t>SUB TOTALS:</t>
  </si>
  <si>
    <t>TOTALS:</t>
  </si>
  <si>
    <t>OUTGOINGS:</t>
  </si>
  <si>
    <t>Rates</t>
  </si>
  <si>
    <t>Room Hire</t>
  </si>
  <si>
    <t>Subscriptions:</t>
  </si>
  <si>
    <t>CAPALC</t>
  </si>
  <si>
    <t>Cambs Acre</t>
  </si>
  <si>
    <t>SLCC</t>
  </si>
  <si>
    <t>ICCM</t>
  </si>
  <si>
    <t>Maintenance</t>
  </si>
  <si>
    <t>Verges</t>
  </si>
  <si>
    <t>Cemetery</t>
  </si>
  <si>
    <t>Street Lights</t>
  </si>
  <si>
    <t>LHI Bids</t>
  </si>
  <si>
    <t>Allotments</t>
  </si>
  <si>
    <t>Insurance</t>
  </si>
  <si>
    <t>Energy</t>
  </si>
  <si>
    <t>Professional Charges</t>
  </si>
  <si>
    <t>Internal Auditor</t>
  </si>
  <si>
    <t>External Auditor</t>
  </si>
  <si>
    <t>ICO</t>
  </si>
  <si>
    <t>Parish Online</t>
  </si>
  <si>
    <t>Sundries</t>
  </si>
  <si>
    <t>Post &amp; Stationery</t>
  </si>
  <si>
    <t>Travel</t>
  </si>
  <si>
    <t>Clerk's annual office expenses</t>
  </si>
  <si>
    <t xml:space="preserve">Planting </t>
  </si>
  <si>
    <t>Training</t>
  </si>
  <si>
    <t>Wages/PAYE-NI</t>
  </si>
  <si>
    <t>Christmas Tree contingency</t>
  </si>
  <si>
    <t>Election</t>
  </si>
  <si>
    <t>Development Projects</t>
  </si>
  <si>
    <t>Entertainments, education &amp; celebrations</t>
  </si>
  <si>
    <t xml:space="preserve">Local Highways Improvement </t>
  </si>
  <si>
    <t>S137 Payment</t>
  </si>
  <si>
    <t>Donations/Charity</t>
  </si>
  <si>
    <t>EARMARKED:</t>
  </si>
  <si>
    <t>Verge Planting</t>
  </si>
  <si>
    <t>Cemetery Extension</t>
  </si>
  <si>
    <t>Street Lighting</t>
  </si>
  <si>
    <t>The Pound</t>
  </si>
  <si>
    <t>Village sign</t>
  </si>
  <si>
    <t>War Memorial</t>
  </si>
  <si>
    <t>Mooring</t>
  </si>
  <si>
    <t>subtotal: earmarked</t>
  </si>
  <si>
    <t>01/04/25 - 
30/06/25</t>
  </si>
  <si>
    <t xml:space="preserve">Q1 </t>
  </si>
  <si>
    <t>01/07/25 - 
30/09/25</t>
  </si>
  <si>
    <t>Q2</t>
  </si>
  <si>
    <t>Q3</t>
  </si>
  <si>
    <t>01/10/25 - 
31/12/25</t>
  </si>
  <si>
    <t>Q4</t>
  </si>
  <si>
    <t>01/01/26 - 
31/03/26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</si>
</sst>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2" fillId="0" borderId="1" xfId="0" applyNumberFormat="1" applyFont="1" applyBorder="1" applyAlignment="1">
      <alignment horizontal="center" wrapText="1"/>
    </xf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4" fontId="5" fillId="6" borderId="1" xfId="0" applyNumberFormat="1" applyFont="1" applyFill="1" applyBorder="1" applyAlignment="1">
      <alignment horizontal="center"/>
    </xf>
    <xf numFmtId="0" fontId="6" fillId="0" borderId="0" xfId="0" applyFont="1"/>
    <xf numFmtId="164" fontId="0" fillId="0" borderId="0" xfId="0" applyNumberFormat="1" applyAlignment="1">
      <alignment horizontal="center"/>
    </xf>
    <xf numFmtId="0" fontId="8" fillId="0" borderId="0" xfId="0" applyFont="1"/>
    <xf numFmtId="0" fontId="2" fillId="7" borderId="2" xfId="0" applyFont="1" applyFill="1" applyBorder="1"/>
    <xf numFmtId="164" fontId="2" fillId="7" borderId="2" xfId="0" applyNumberFormat="1" applyFont="1" applyFill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164" fontId="8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9" fontId="0" fillId="0" borderId="0" xfId="0" applyNumberFormat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4" fontId="9" fillId="0" borderId="1" xfId="0" applyNumberFormat="1" applyFont="1" applyBorder="1"/>
    <xf numFmtId="4" fontId="9" fillId="3" borderId="1" xfId="0" applyNumberFormat="1" applyFont="1" applyFill="1" applyBorder="1"/>
    <xf numFmtId="4" fontId="9" fillId="5" borderId="1" xfId="0" applyNumberFormat="1" applyFont="1" applyFill="1" applyBorder="1"/>
    <xf numFmtId="4" fontId="9" fillId="4" borderId="1" xfId="0" applyNumberFormat="1" applyFont="1" applyFill="1" applyBorder="1"/>
    <xf numFmtId="4" fontId="9" fillId="2" borderId="1" xfId="0" applyNumberFormat="1" applyFont="1" applyFill="1" applyBorder="1"/>
    <xf numFmtId="4" fontId="10" fillId="2" borderId="1" xfId="0" applyNumberFormat="1" applyFont="1" applyFill="1" applyBorder="1"/>
    <xf numFmtId="4" fontId="9" fillId="6" borderId="1" xfId="0" applyNumberFormat="1" applyFont="1" applyFill="1" applyBorder="1"/>
    <xf numFmtId="4" fontId="11" fillId="0" borderId="1" xfId="0" applyNumberFormat="1" applyFont="1" applyBorder="1"/>
    <xf numFmtId="4" fontId="0" fillId="0" borderId="0" xfId="0" applyNumberFormat="1"/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 wrapText="1"/>
    </xf>
    <xf numFmtId="4" fontId="6" fillId="0" borderId="0" xfId="0" applyNumberFormat="1" applyFont="1"/>
    <xf numFmtId="0" fontId="2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1917-BB41-41E0-8D28-0BAD164A64E3}">
  <sheetPr>
    <pageSetUpPr fitToPage="1"/>
  </sheetPr>
  <dimension ref="A1:H86"/>
  <sheetViews>
    <sheetView tabSelected="1" topLeftCell="A3" workbookViewId="0">
      <selection activeCell="I60" sqref="I60"/>
    </sheetView>
  </sheetViews>
  <sheetFormatPr defaultColWidth="11.88671875" defaultRowHeight="14.4" x14ac:dyDescent="0.3"/>
  <cols>
    <col min="1" max="1" width="40.88671875" customWidth="1"/>
    <col min="2" max="2" width="15.21875" customWidth="1"/>
    <col min="3" max="6" width="11.88671875" style="43"/>
  </cols>
  <sheetData>
    <row r="1" spans="1:6" ht="15.6" x14ac:dyDescent="0.3">
      <c r="A1" s="25" t="s">
        <v>0</v>
      </c>
      <c r="B1" s="30"/>
    </row>
    <row r="2" spans="1:6" ht="15.6" x14ac:dyDescent="0.3">
      <c r="A2" s="47" t="s">
        <v>1</v>
      </c>
    </row>
    <row r="3" spans="1:6" ht="31.2" x14ac:dyDescent="0.3">
      <c r="A3" s="5"/>
      <c r="B3" s="6" t="s">
        <v>2</v>
      </c>
      <c r="C3" s="44" t="s">
        <v>64</v>
      </c>
      <c r="D3" s="44" t="s">
        <v>66</v>
      </c>
      <c r="E3" s="44" t="s">
        <v>67</v>
      </c>
      <c r="F3" s="44" t="s">
        <v>69</v>
      </c>
    </row>
    <row r="4" spans="1:6" ht="28.2" x14ac:dyDescent="0.3">
      <c r="A4" s="5"/>
      <c r="B4" s="2" t="s">
        <v>3</v>
      </c>
      <c r="C4" s="45" t="s">
        <v>63</v>
      </c>
      <c r="D4" s="45" t="s">
        <v>65</v>
      </c>
      <c r="E4" s="45" t="s">
        <v>68</v>
      </c>
      <c r="F4" s="45" t="s">
        <v>70</v>
      </c>
    </row>
    <row r="5" spans="1:6" ht="15.6" x14ac:dyDescent="0.3">
      <c r="A5" s="1" t="s">
        <v>4</v>
      </c>
      <c r="B5" s="4"/>
      <c r="C5" s="35"/>
      <c r="D5" s="35"/>
      <c r="E5" s="35"/>
      <c r="F5" s="35"/>
    </row>
    <row r="6" spans="1:6" ht="15.6" x14ac:dyDescent="0.3">
      <c r="A6" s="7" t="s">
        <v>5</v>
      </c>
      <c r="B6" s="8"/>
      <c r="C6" s="36"/>
      <c r="D6" s="36"/>
      <c r="E6" s="36"/>
      <c r="F6" s="36"/>
    </row>
    <row r="7" spans="1:6" ht="15.6" x14ac:dyDescent="0.3">
      <c r="A7" s="9" t="s">
        <v>6</v>
      </c>
      <c r="B7" s="4">
        <v>14000</v>
      </c>
      <c r="C7" s="35">
        <v>7000</v>
      </c>
      <c r="D7" s="35">
        <v>7000</v>
      </c>
      <c r="E7" s="35">
        <v>14000</v>
      </c>
      <c r="F7" s="35">
        <v>14000</v>
      </c>
    </row>
    <row r="8" spans="1:6" ht="15.6" x14ac:dyDescent="0.3">
      <c r="A8" s="9" t="s">
        <v>7</v>
      </c>
      <c r="B8" s="4">
        <v>1593</v>
      </c>
      <c r="C8" s="35">
        <v>1593</v>
      </c>
      <c r="D8" s="35">
        <v>1593</v>
      </c>
      <c r="E8" s="35">
        <v>1593</v>
      </c>
      <c r="F8" s="35">
        <v>1593</v>
      </c>
    </row>
    <row r="9" spans="1:6" ht="15.6" x14ac:dyDescent="0.3">
      <c r="A9" s="9" t="s">
        <v>8</v>
      </c>
      <c r="B9" s="4">
        <v>703.88</v>
      </c>
      <c r="C9" s="35">
        <v>0</v>
      </c>
      <c r="D9" s="35">
        <v>0</v>
      </c>
      <c r="E9" s="35">
        <v>720.42</v>
      </c>
      <c r="F9" s="35">
        <v>720.42</v>
      </c>
    </row>
    <row r="10" spans="1:6" ht="15.6" x14ac:dyDescent="0.3">
      <c r="A10" s="7" t="s">
        <v>9</v>
      </c>
      <c r="B10" s="8"/>
      <c r="C10" s="36"/>
      <c r="D10" s="36"/>
      <c r="E10" s="36"/>
      <c r="F10" s="36"/>
    </row>
    <row r="11" spans="1:6" ht="15.6" x14ac:dyDescent="0.3">
      <c r="A11" s="9" t="s">
        <v>10</v>
      </c>
      <c r="B11" s="10">
        <v>1104.21</v>
      </c>
      <c r="C11" s="35">
        <v>0</v>
      </c>
      <c r="D11" s="35">
        <v>455</v>
      </c>
      <c r="E11" s="35">
        <v>455</v>
      </c>
      <c r="F11" s="35">
        <v>455</v>
      </c>
    </row>
    <row r="12" spans="1:6" ht="15.6" x14ac:dyDescent="0.3">
      <c r="A12" s="9" t="s">
        <v>11</v>
      </c>
      <c r="B12" s="4">
        <v>135</v>
      </c>
      <c r="C12" s="35">
        <v>130</v>
      </c>
      <c r="D12" s="35">
        <v>145</v>
      </c>
      <c r="E12" s="35">
        <v>145</v>
      </c>
      <c r="F12" s="35">
        <v>145</v>
      </c>
    </row>
    <row r="13" spans="1:6" ht="15.6" x14ac:dyDescent="0.3">
      <c r="A13" s="9" t="s">
        <v>12</v>
      </c>
      <c r="B13" s="4">
        <v>0</v>
      </c>
      <c r="C13" s="35">
        <v>91.99</v>
      </c>
      <c r="D13" s="35">
        <v>91.99</v>
      </c>
      <c r="E13" s="35">
        <v>91.99</v>
      </c>
      <c r="F13" s="35">
        <v>91.99</v>
      </c>
    </row>
    <row r="14" spans="1:6" ht="15.6" x14ac:dyDescent="0.3">
      <c r="A14" s="9" t="s">
        <v>13</v>
      </c>
      <c r="B14" s="10">
        <v>350</v>
      </c>
      <c r="C14" s="35">
        <v>158</v>
      </c>
      <c r="D14" s="35">
        <v>158</v>
      </c>
      <c r="E14" s="35">
        <v>416</v>
      </c>
      <c r="F14" s="35">
        <v>605</v>
      </c>
    </row>
    <row r="15" spans="1:6" ht="15.6" x14ac:dyDescent="0.3">
      <c r="A15" s="9" t="s">
        <v>14</v>
      </c>
      <c r="B15" s="4">
        <v>1714.24</v>
      </c>
      <c r="C15" s="35">
        <v>1914.25</v>
      </c>
      <c r="D15" s="35">
        <v>1914.25</v>
      </c>
      <c r="E15" s="35">
        <v>1914.25</v>
      </c>
      <c r="F15" s="35">
        <v>1914.25</v>
      </c>
    </row>
    <row r="16" spans="1:6" ht="15.6" x14ac:dyDescent="0.3">
      <c r="A16" s="9" t="s">
        <v>15</v>
      </c>
      <c r="B16" s="4">
        <v>0</v>
      </c>
      <c r="C16" s="35">
        <v>0</v>
      </c>
      <c r="D16" s="35">
        <v>0</v>
      </c>
      <c r="E16" s="35">
        <v>0</v>
      </c>
      <c r="F16" s="35">
        <v>0</v>
      </c>
    </row>
    <row r="17" spans="1:8" ht="15.6" x14ac:dyDescent="0.3">
      <c r="A17" s="9" t="s">
        <v>16</v>
      </c>
      <c r="B17" s="4">
        <v>0</v>
      </c>
      <c r="C17" s="35">
        <v>240</v>
      </c>
      <c r="D17" s="35">
        <v>240</v>
      </c>
      <c r="E17" s="35">
        <v>0</v>
      </c>
      <c r="F17" s="35">
        <v>0</v>
      </c>
    </row>
    <row r="18" spans="1:8" ht="15.6" x14ac:dyDescent="0.3">
      <c r="A18" s="11" t="s">
        <v>17</v>
      </c>
      <c r="B18" s="12">
        <f>SUM(B7:B17)</f>
        <v>19600.330000000002</v>
      </c>
      <c r="C18" s="38">
        <f>SUM(C7:C17)</f>
        <v>11127.24</v>
      </c>
      <c r="D18" s="38">
        <f>SUM(D7:D17)</f>
        <v>11597.24</v>
      </c>
      <c r="E18" s="38">
        <f>SUM(E7:E17)</f>
        <v>19335.66</v>
      </c>
      <c r="F18" s="38">
        <f>SUM(F7:F17)</f>
        <v>19524.66</v>
      </c>
    </row>
    <row r="19" spans="1:8" ht="15.6" x14ac:dyDescent="0.3">
      <c r="A19" s="13" t="s">
        <v>18</v>
      </c>
      <c r="B19" s="14">
        <f t="shared" ref="B19" si="0">SUM(B18:B18)</f>
        <v>19600.330000000002</v>
      </c>
      <c r="C19" s="37">
        <f>SUM(C18)</f>
        <v>11127.24</v>
      </c>
      <c r="D19" s="37">
        <f>SUM(D18)</f>
        <v>11597.24</v>
      </c>
      <c r="E19" s="37">
        <f>SUM(E18)</f>
        <v>19335.66</v>
      </c>
      <c r="F19" s="37">
        <f>SUM(F18)</f>
        <v>19524.66</v>
      </c>
      <c r="H19" s="43"/>
    </row>
    <row r="20" spans="1:8" ht="15.6" x14ac:dyDescent="0.3">
      <c r="A20" s="1" t="s">
        <v>19</v>
      </c>
      <c r="B20" s="2"/>
      <c r="C20" s="35"/>
      <c r="D20" s="35"/>
      <c r="E20" s="35"/>
      <c r="F20" s="35"/>
    </row>
    <row r="21" spans="1:8" ht="15.6" x14ac:dyDescent="0.3">
      <c r="A21" s="9" t="s">
        <v>20</v>
      </c>
      <c r="B21" s="4">
        <v>370</v>
      </c>
      <c r="C21" s="35">
        <v>0</v>
      </c>
      <c r="D21" s="35">
        <v>0</v>
      </c>
      <c r="E21" s="35">
        <v>352.69</v>
      </c>
      <c r="F21" s="35">
        <v>431.71</v>
      </c>
    </row>
    <row r="22" spans="1:8" ht="15.6" x14ac:dyDescent="0.3">
      <c r="A22" s="9" t="s">
        <v>21</v>
      </c>
      <c r="B22" s="4">
        <v>252</v>
      </c>
      <c r="C22" s="35">
        <v>0</v>
      </c>
      <c r="D22" s="35">
        <v>0</v>
      </c>
      <c r="E22" s="35">
        <v>165</v>
      </c>
      <c r="F22" s="35">
        <v>165</v>
      </c>
    </row>
    <row r="23" spans="1:8" ht="15.6" x14ac:dyDescent="0.3">
      <c r="A23" s="7" t="s">
        <v>22</v>
      </c>
      <c r="B23" s="8"/>
      <c r="C23" s="36"/>
      <c r="D23" s="36"/>
      <c r="E23" s="36"/>
      <c r="F23" s="36"/>
    </row>
    <row r="24" spans="1:8" ht="15.6" x14ac:dyDescent="0.3">
      <c r="A24" s="9" t="s">
        <v>23</v>
      </c>
      <c r="B24" s="4">
        <v>508.32</v>
      </c>
      <c r="C24" s="35">
        <v>481.57</v>
      </c>
      <c r="D24" s="35">
        <v>481.57</v>
      </c>
      <c r="E24" s="35">
        <v>481.57</v>
      </c>
      <c r="F24" s="35">
        <v>481.57</v>
      </c>
    </row>
    <row r="25" spans="1:8" ht="15.6" x14ac:dyDescent="0.3">
      <c r="A25" s="9" t="s">
        <v>24</v>
      </c>
      <c r="B25" s="4">
        <v>70</v>
      </c>
      <c r="C25" s="35">
        <v>0</v>
      </c>
      <c r="D25" s="35">
        <v>0</v>
      </c>
      <c r="E25" s="35">
        <v>0</v>
      </c>
      <c r="F25" s="35">
        <v>74.5</v>
      </c>
    </row>
    <row r="26" spans="1:8" ht="15.6" x14ac:dyDescent="0.3">
      <c r="A26" s="9" t="s">
        <v>25</v>
      </c>
      <c r="B26" s="4">
        <v>150</v>
      </c>
      <c r="C26" s="35">
        <v>0</v>
      </c>
      <c r="D26" s="35">
        <v>0</v>
      </c>
      <c r="E26" s="35">
        <v>0</v>
      </c>
      <c r="F26" s="35">
        <v>158</v>
      </c>
    </row>
    <row r="27" spans="1:8" ht="15.6" x14ac:dyDescent="0.3">
      <c r="A27" s="9" t="s">
        <v>26</v>
      </c>
      <c r="B27" s="10">
        <v>105</v>
      </c>
      <c r="C27" s="35">
        <v>105</v>
      </c>
      <c r="D27" s="35">
        <v>105</v>
      </c>
      <c r="E27" s="35">
        <v>105</v>
      </c>
      <c r="F27" s="35">
        <v>105</v>
      </c>
    </row>
    <row r="28" spans="1:8" ht="15.6" x14ac:dyDescent="0.3">
      <c r="A28" s="7" t="s">
        <v>27</v>
      </c>
      <c r="B28" s="8"/>
      <c r="C28" s="36"/>
      <c r="D28" s="36"/>
      <c r="E28" s="36"/>
      <c r="F28" s="36"/>
    </row>
    <row r="29" spans="1:8" ht="15.6" x14ac:dyDescent="0.3">
      <c r="A29" s="9" t="s">
        <v>28</v>
      </c>
      <c r="B29" s="4">
        <v>840</v>
      </c>
      <c r="C29" s="35">
        <v>200</v>
      </c>
      <c r="D29" s="35">
        <v>450</v>
      </c>
      <c r="E29" s="35">
        <v>700</v>
      </c>
      <c r="F29" s="35">
        <v>950</v>
      </c>
    </row>
    <row r="30" spans="1:8" ht="15.6" x14ac:dyDescent="0.3">
      <c r="A30" s="9" t="s">
        <v>29</v>
      </c>
      <c r="B30" s="4">
        <v>4408.6400000000003</v>
      </c>
      <c r="C30" s="35">
        <v>0</v>
      </c>
      <c r="D30" s="35">
        <v>1259.8900000000001</v>
      </c>
      <c r="E30" s="35">
        <v>2121.35</v>
      </c>
      <c r="F30" s="35">
        <v>2803.85</v>
      </c>
    </row>
    <row r="31" spans="1:8" ht="15.6" x14ac:dyDescent="0.3">
      <c r="A31" s="9" t="s">
        <v>30</v>
      </c>
      <c r="B31" s="10">
        <v>0</v>
      </c>
      <c r="C31" s="35">
        <v>0</v>
      </c>
      <c r="D31" s="35">
        <v>0</v>
      </c>
      <c r="E31" s="35">
        <v>0</v>
      </c>
      <c r="F31" s="35">
        <v>0</v>
      </c>
    </row>
    <row r="32" spans="1:8" ht="15.6" x14ac:dyDescent="0.3">
      <c r="A32" s="9" t="s">
        <v>31</v>
      </c>
      <c r="B32" s="10">
        <v>0</v>
      </c>
      <c r="C32" s="35">
        <v>0</v>
      </c>
      <c r="D32" s="35">
        <v>0</v>
      </c>
      <c r="E32" s="35">
        <v>0</v>
      </c>
      <c r="F32" s="35">
        <v>0</v>
      </c>
    </row>
    <row r="33" spans="1:6" ht="15.6" x14ac:dyDescent="0.3">
      <c r="A33" s="9" t="s">
        <v>32</v>
      </c>
      <c r="B33" s="4">
        <v>300</v>
      </c>
      <c r="C33" s="35">
        <v>0</v>
      </c>
      <c r="D33" s="35">
        <v>0</v>
      </c>
      <c r="E33" s="35">
        <v>0</v>
      </c>
      <c r="F33" s="35">
        <v>0</v>
      </c>
    </row>
    <row r="34" spans="1:6" ht="15.6" x14ac:dyDescent="0.3">
      <c r="A34" s="9" t="s">
        <v>33</v>
      </c>
      <c r="B34" s="4">
        <v>1037.96</v>
      </c>
      <c r="C34" s="35">
        <v>1070.67</v>
      </c>
      <c r="D34" s="35">
        <v>1070.67</v>
      </c>
      <c r="E34" s="35">
        <v>1070.67</v>
      </c>
      <c r="F34" s="35">
        <v>1070.67</v>
      </c>
    </row>
    <row r="35" spans="1:6" ht="15.6" x14ac:dyDescent="0.3">
      <c r="A35" s="9" t="s">
        <v>34</v>
      </c>
      <c r="B35" s="4">
        <v>1400</v>
      </c>
      <c r="C35" s="35">
        <v>0</v>
      </c>
      <c r="D35" s="35">
        <v>744.73</v>
      </c>
      <c r="E35" s="35">
        <v>1041.24</v>
      </c>
      <c r="F35" s="35">
        <v>1382.77</v>
      </c>
    </row>
    <row r="36" spans="1:6" ht="15.6" x14ac:dyDescent="0.3">
      <c r="A36" s="7" t="s">
        <v>35</v>
      </c>
      <c r="B36" s="15"/>
      <c r="C36" s="36"/>
      <c r="D36" s="36"/>
      <c r="E36" s="36"/>
      <c r="F36" s="36"/>
    </row>
    <row r="37" spans="1:6" ht="15.6" x14ac:dyDescent="0.3">
      <c r="A37" s="9" t="s">
        <v>36</v>
      </c>
      <c r="B37" s="4">
        <v>225</v>
      </c>
      <c r="C37" s="35">
        <v>285</v>
      </c>
      <c r="D37" s="35">
        <v>285</v>
      </c>
      <c r="E37" s="35">
        <v>285</v>
      </c>
      <c r="F37" s="35">
        <v>285</v>
      </c>
    </row>
    <row r="38" spans="1:6" ht="15.6" x14ac:dyDescent="0.3">
      <c r="A38" s="9" t="s">
        <v>37</v>
      </c>
      <c r="B38" s="4">
        <v>250</v>
      </c>
      <c r="C38" s="35">
        <v>0</v>
      </c>
      <c r="D38" s="35">
        <v>0</v>
      </c>
      <c r="E38" s="35">
        <v>210</v>
      </c>
      <c r="F38" s="35">
        <v>210</v>
      </c>
    </row>
    <row r="39" spans="1:6" ht="15.6" x14ac:dyDescent="0.3">
      <c r="A39" s="9" t="s">
        <v>38</v>
      </c>
      <c r="B39" s="4">
        <v>35</v>
      </c>
      <c r="C39" s="35">
        <v>0</v>
      </c>
      <c r="D39" s="35">
        <v>0</v>
      </c>
      <c r="E39" s="35">
        <v>0</v>
      </c>
      <c r="F39" s="35">
        <v>47</v>
      </c>
    </row>
    <row r="40" spans="1:6" ht="15.6" x14ac:dyDescent="0.3">
      <c r="A40" s="9" t="s">
        <v>39</v>
      </c>
      <c r="B40" s="4">
        <v>400</v>
      </c>
      <c r="C40" s="35">
        <v>0</v>
      </c>
      <c r="D40" s="35">
        <v>0</v>
      </c>
      <c r="E40" s="35">
        <v>400</v>
      </c>
      <c r="F40" s="35">
        <v>400</v>
      </c>
    </row>
    <row r="41" spans="1:6" ht="15.6" x14ac:dyDescent="0.3">
      <c r="A41" s="9" t="s">
        <v>40</v>
      </c>
      <c r="B41" s="4">
        <v>0</v>
      </c>
      <c r="C41" s="35">
        <v>24</v>
      </c>
      <c r="D41" s="35">
        <v>29.14</v>
      </c>
      <c r="E41" s="35">
        <v>29.14</v>
      </c>
      <c r="F41" s="35">
        <v>205.1</v>
      </c>
    </row>
    <row r="42" spans="1:6" ht="15.6" x14ac:dyDescent="0.3">
      <c r="A42" s="9" t="s">
        <v>41</v>
      </c>
      <c r="B42" s="4">
        <v>50</v>
      </c>
      <c r="C42" s="35">
        <v>31.4</v>
      </c>
      <c r="D42" s="35">
        <v>49.9</v>
      </c>
      <c r="E42" s="35">
        <v>87.5</v>
      </c>
      <c r="F42" s="35">
        <v>113.95</v>
      </c>
    </row>
    <row r="43" spans="1:6" ht="15.6" x14ac:dyDescent="0.3">
      <c r="A43" s="9" t="s">
        <v>42</v>
      </c>
      <c r="B43" s="10">
        <v>200</v>
      </c>
      <c r="C43" s="35">
        <v>25.2</v>
      </c>
      <c r="D43" s="35">
        <v>33.75</v>
      </c>
      <c r="E43" s="35">
        <v>79.2</v>
      </c>
      <c r="F43" s="35">
        <v>95.4</v>
      </c>
    </row>
    <row r="44" spans="1:6" ht="15.6" x14ac:dyDescent="0.3">
      <c r="A44" s="9" t="s">
        <v>43</v>
      </c>
      <c r="B44" s="4">
        <v>312</v>
      </c>
      <c r="C44" s="35">
        <v>52</v>
      </c>
      <c r="D44" s="35">
        <v>130</v>
      </c>
      <c r="E44" s="35">
        <v>208</v>
      </c>
      <c r="F44" s="35">
        <v>312</v>
      </c>
    </row>
    <row r="45" spans="1:6" ht="15.6" x14ac:dyDescent="0.3">
      <c r="A45" s="9" t="s">
        <v>44</v>
      </c>
      <c r="B45" s="4">
        <v>0</v>
      </c>
      <c r="C45" s="35">
        <v>0</v>
      </c>
      <c r="D45" s="35">
        <v>0</v>
      </c>
      <c r="E45" s="35">
        <v>0</v>
      </c>
      <c r="F45" s="35">
        <v>0</v>
      </c>
    </row>
    <row r="46" spans="1:6" ht="15.6" x14ac:dyDescent="0.3">
      <c r="A46" s="9" t="s">
        <v>45</v>
      </c>
      <c r="B46" s="4">
        <v>1200</v>
      </c>
      <c r="C46" s="35">
        <v>0</v>
      </c>
      <c r="D46" s="35">
        <v>0</v>
      </c>
      <c r="E46" s="35">
        <v>0</v>
      </c>
      <c r="F46" s="35">
        <v>0</v>
      </c>
    </row>
    <row r="47" spans="1:6" ht="15.6" x14ac:dyDescent="0.3">
      <c r="A47" s="9" t="s">
        <v>46</v>
      </c>
      <c r="B47" s="4">
        <v>7059.16</v>
      </c>
      <c r="C47" s="35">
        <v>1630.28</v>
      </c>
      <c r="D47" s="35">
        <v>3332.71</v>
      </c>
      <c r="E47" s="35">
        <v>5011.78</v>
      </c>
      <c r="F47" s="35">
        <v>6694.1</v>
      </c>
    </row>
    <row r="48" spans="1:6" ht="16.95" customHeight="1" x14ac:dyDescent="0.3">
      <c r="A48" s="9" t="s">
        <v>47</v>
      </c>
      <c r="B48" s="4">
        <v>400</v>
      </c>
      <c r="C48" s="35">
        <v>0</v>
      </c>
      <c r="D48" s="35">
        <v>0</v>
      </c>
      <c r="E48" s="35">
        <v>0</v>
      </c>
      <c r="F48" s="35">
        <v>0</v>
      </c>
    </row>
    <row r="49" spans="1:6" ht="15.6" x14ac:dyDescent="0.3">
      <c r="A49" s="16" t="s">
        <v>17</v>
      </c>
      <c r="B49" s="17">
        <f>SUM(B21:B48)</f>
        <v>19573.080000000002</v>
      </c>
      <c r="C49" s="39">
        <f>SUM(C21:C48)</f>
        <v>3905.12</v>
      </c>
      <c r="D49" s="39">
        <f>SUM(D21:D48)</f>
        <v>7972.3600000000006</v>
      </c>
      <c r="E49" s="39">
        <f>SUM(E21:E48)</f>
        <v>12348.14</v>
      </c>
      <c r="F49" s="39">
        <f>SUM(F21:F48)</f>
        <v>15985.62</v>
      </c>
    </row>
    <row r="50" spans="1:6" ht="15.6" x14ac:dyDescent="0.3">
      <c r="A50" s="9" t="s">
        <v>48</v>
      </c>
      <c r="B50" s="4">
        <v>1772.4</v>
      </c>
      <c r="C50" s="35">
        <v>0</v>
      </c>
      <c r="D50" s="35">
        <v>0</v>
      </c>
      <c r="E50" s="35">
        <v>0</v>
      </c>
      <c r="F50" s="35">
        <v>0</v>
      </c>
    </row>
    <row r="51" spans="1:6" ht="15.6" x14ac:dyDescent="0.3">
      <c r="A51" s="9" t="s">
        <v>49</v>
      </c>
      <c r="B51" s="10">
        <v>0</v>
      </c>
      <c r="C51" s="35">
        <v>0</v>
      </c>
      <c r="D51" s="35">
        <v>0</v>
      </c>
      <c r="E51" s="35">
        <v>0</v>
      </c>
      <c r="F51" s="35">
        <v>0</v>
      </c>
    </row>
    <row r="52" spans="1:6" ht="15.6" x14ac:dyDescent="0.3">
      <c r="A52" s="9" t="s">
        <v>50</v>
      </c>
      <c r="B52" s="4">
        <v>0</v>
      </c>
      <c r="C52" s="35">
        <v>0</v>
      </c>
      <c r="D52" s="35">
        <v>0</v>
      </c>
      <c r="E52" s="35">
        <v>0</v>
      </c>
      <c r="F52" s="35">
        <v>0</v>
      </c>
    </row>
    <row r="53" spans="1:6" ht="15.6" x14ac:dyDescent="0.3">
      <c r="A53" s="9" t="s">
        <v>51</v>
      </c>
      <c r="B53" s="4">
        <v>400</v>
      </c>
      <c r="C53" s="35">
        <v>0</v>
      </c>
      <c r="D53" s="35">
        <v>0</v>
      </c>
      <c r="E53" s="35">
        <v>0</v>
      </c>
      <c r="F53" s="35">
        <v>0</v>
      </c>
    </row>
    <row r="54" spans="1:6" ht="15.6" x14ac:dyDescent="0.3">
      <c r="A54" s="9" t="s">
        <v>52</v>
      </c>
      <c r="B54" s="4">
        <v>35</v>
      </c>
      <c r="C54" s="35">
        <v>0</v>
      </c>
      <c r="D54" s="35">
        <v>0</v>
      </c>
      <c r="E54" s="35">
        <v>0</v>
      </c>
      <c r="F54" s="35">
        <v>24.49</v>
      </c>
    </row>
    <row r="55" spans="1:6" ht="15.6" x14ac:dyDescent="0.3">
      <c r="A55" s="9" t="s">
        <v>53</v>
      </c>
      <c r="B55" s="4">
        <v>200</v>
      </c>
      <c r="C55" s="35">
        <v>0</v>
      </c>
      <c r="D55" s="35">
        <v>0</v>
      </c>
      <c r="E55" s="35">
        <v>0</v>
      </c>
      <c r="F55" s="35">
        <v>0</v>
      </c>
    </row>
    <row r="56" spans="1:6" ht="15.6" x14ac:dyDescent="0.3">
      <c r="A56" s="16" t="s">
        <v>18</v>
      </c>
      <c r="B56" s="17">
        <f t="shared" ref="B56" si="1">SUM(B49:B55)</f>
        <v>21980.480000000003</v>
      </c>
      <c r="C56" s="39">
        <f>SUM(C49:C55)</f>
        <v>3905.12</v>
      </c>
      <c r="D56" s="39">
        <f>SUM(D49:D55)</f>
        <v>7972.3600000000006</v>
      </c>
      <c r="E56" s="39">
        <f>SUM(E49:E55)</f>
        <v>12348.14</v>
      </c>
      <c r="F56" s="39">
        <f>SUM(F49:F55)</f>
        <v>16010.11</v>
      </c>
    </row>
    <row r="57" spans="1:6" ht="15.6" x14ac:dyDescent="0.3">
      <c r="A57" s="18" t="s">
        <v>54</v>
      </c>
      <c r="B57" s="19"/>
      <c r="C57" s="41"/>
      <c r="D57" s="41"/>
      <c r="E57" s="41"/>
      <c r="F57" s="41"/>
    </row>
    <row r="58" spans="1:6" ht="15.6" x14ac:dyDescent="0.3">
      <c r="A58" s="9" t="s">
        <v>55</v>
      </c>
      <c r="B58" s="4">
        <v>100</v>
      </c>
      <c r="C58" s="42">
        <v>100</v>
      </c>
      <c r="D58" s="42">
        <v>100</v>
      </c>
      <c r="E58" s="42">
        <v>100</v>
      </c>
      <c r="F58" s="42">
        <v>100</v>
      </c>
    </row>
    <row r="59" spans="1:6" ht="15.6" x14ac:dyDescent="0.3">
      <c r="A59" s="9" t="s">
        <v>56</v>
      </c>
      <c r="B59" s="4">
        <v>3324.4</v>
      </c>
      <c r="C59" s="42">
        <v>3324.4</v>
      </c>
      <c r="D59" s="42">
        <v>3324.4</v>
      </c>
      <c r="E59" s="42">
        <v>3324.4</v>
      </c>
      <c r="F59" s="42">
        <v>3324.4</v>
      </c>
    </row>
    <row r="60" spans="1:6" ht="15.6" x14ac:dyDescent="0.3">
      <c r="A60" s="9" t="s">
        <v>57</v>
      </c>
      <c r="B60" s="10">
        <v>9426.58</v>
      </c>
      <c r="C60" s="42">
        <v>9426.58</v>
      </c>
      <c r="D60" s="42">
        <v>9426.58</v>
      </c>
      <c r="E60" s="42">
        <v>9426.58</v>
      </c>
      <c r="F60" s="42">
        <v>9426.58</v>
      </c>
    </row>
    <row r="61" spans="1:6" ht="15.6" x14ac:dyDescent="0.3">
      <c r="A61" s="9" t="s">
        <v>58</v>
      </c>
      <c r="B61" s="4">
        <v>1000</v>
      </c>
      <c r="C61" s="42">
        <v>1000</v>
      </c>
      <c r="D61" s="42">
        <v>1000</v>
      </c>
      <c r="E61" s="42">
        <v>1000</v>
      </c>
      <c r="F61" s="42">
        <v>1000</v>
      </c>
    </row>
    <row r="62" spans="1:6" ht="15.6" x14ac:dyDescent="0.3">
      <c r="A62" s="9" t="s">
        <v>59</v>
      </c>
      <c r="B62" s="4">
        <v>0</v>
      </c>
      <c r="C62" s="42">
        <v>0</v>
      </c>
      <c r="D62" s="42">
        <v>0</v>
      </c>
      <c r="E62" s="42">
        <v>0</v>
      </c>
      <c r="F62" s="42">
        <v>0</v>
      </c>
    </row>
    <row r="63" spans="1:6" ht="15.6" x14ac:dyDescent="0.3">
      <c r="A63" s="9" t="s">
        <v>60</v>
      </c>
      <c r="B63" s="10">
        <v>5500</v>
      </c>
      <c r="C63" s="42">
        <v>5500</v>
      </c>
      <c r="D63" s="42">
        <f>C63-780</f>
        <v>4720</v>
      </c>
      <c r="E63" s="42">
        <v>5050</v>
      </c>
      <c r="F63" s="42">
        <v>5050</v>
      </c>
    </row>
    <row r="64" spans="1:6" ht="15.6" x14ac:dyDescent="0.3">
      <c r="A64" s="9" t="s">
        <v>61</v>
      </c>
      <c r="B64" s="4">
        <v>4000</v>
      </c>
      <c r="C64" s="42">
        <v>4000</v>
      </c>
      <c r="D64" s="42">
        <v>4000</v>
      </c>
      <c r="E64" s="42">
        <v>3905.24</v>
      </c>
      <c r="F64" s="42">
        <v>3905.24</v>
      </c>
    </row>
    <row r="65" spans="1:6" ht="15.6" x14ac:dyDescent="0.3">
      <c r="A65" s="9" t="s">
        <v>32</v>
      </c>
      <c r="B65" s="4">
        <v>700</v>
      </c>
      <c r="C65" s="42">
        <v>700</v>
      </c>
      <c r="D65" s="42">
        <v>700</v>
      </c>
      <c r="E65" s="42">
        <v>700</v>
      </c>
      <c r="F65" s="42">
        <v>700</v>
      </c>
    </row>
    <row r="66" spans="1:6" s="20" customFormat="1" ht="15.6" x14ac:dyDescent="0.3">
      <c r="A66" s="16" t="s">
        <v>62</v>
      </c>
      <c r="B66" s="17">
        <f t="shared" ref="B66" si="2">SUM(B58:B65)</f>
        <v>24050.98</v>
      </c>
      <c r="C66" s="40">
        <f>SUM(C58:C65)</f>
        <v>24050.98</v>
      </c>
      <c r="D66" s="40">
        <f>SUM(D58:D65)</f>
        <v>23270.98</v>
      </c>
      <c r="E66" s="40">
        <f>SUM(E58:E65)</f>
        <v>23506.22</v>
      </c>
      <c r="F66" s="40">
        <f>SUM(F58:F65)</f>
        <v>23506.22</v>
      </c>
    </row>
    <row r="67" spans="1:6" ht="15.6" x14ac:dyDescent="0.3">
      <c r="A67" s="23" t="s">
        <v>18</v>
      </c>
      <c r="B67" s="24">
        <f>B56+B66</f>
        <v>46031.460000000006</v>
      </c>
      <c r="C67" s="24">
        <f>C56+C66</f>
        <v>27956.1</v>
      </c>
      <c r="D67" s="24">
        <f>D56+D66</f>
        <v>31243.34</v>
      </c>
      <c r="E67" s="24">
        <f>E56+E66</f>
        <v>35854.36</v>
      </c>
      <c r="F67" s="24">
        <f>F56+F66</f>
        <v>39516.33</v>
      </c>
    </row>
    <row r="68" spans="1:6" ht="15.6" x14ac:dyDescent="0.3">
      <c r="A68" s="25"/>
      <c r="B68" s="26"/>
    </row>
    <row r="69" spans="1:6" ht="15.6" x14ac:dyDescent="0.3">
      <c r="A69" s="27"/>
      <c r="B69" s="28"/>
    </row>
    <row r="70" spans="1:6" ht="15.6" x14ac:dyDescent="0.3">
      <c r="A70" s="27"/>
      <c r="B70" s="29"/>
    </row>
    <row r="71" spans="1:6" ht="15.6" x14ac:dyDescent="0.3">
      <c r="A71" s="27"/>
      <c r="B71" s="29"/>
    </row>
    <row r="72" spans="1:6" x14ac:dyDescent="0.3">
      <c r="A72" s="30"/>
      <c r="B72" s="31"/>
    </row>
    <row r="73" spans="1:6" x14ac:dyDescent="0.3">
      <c r="A73" s="30"/>
      <c r="B73" s="29"/>
    </row>
    <row r="74" spans="1:6" ht="15.6" x14ac:dyDescent="0.3">
      <c r="A74" s="32"/>
      <c r="B74" s="29"/>
    </row>
    <row r="75" spans="1:6" x14ac:dyDescent="0.3">
      <c r="A75" s="30"/>
      <c r="B75" s="29"/>
    </row>
    <row r="76" spans="1:6" s="20" customFormat="1" ht="15.6" x14ac:dyDescent="0.3">
      <c r="A76" s="30"/>
      <c r="B76" s="33"/>
      <c r="C76" s="46"/>
      <c r="D76" s="46"/>
      <c r="E76" s="46"/>
      <c r="F76" s="46"/>
    </row>
    <row r="77" spans="1:6" x14ac:dyDescent="0.3">
      <c r="A77" s="30"/>
      <c r="B77" s="29"/>
    </row>
    <row r="78" spans="1:6" x14ac:dyDescent="0.3">
      <c r="A78" s="30"/>
      <c r="B78" s="34"/>
    </row>
    <row r="79" spans="1:6" x14ac:dyDescent="0.3">
      <c r="B79" s="21"/>
    </row>
    <row r="80" spans="1:6" x14ac:dyDescent="0.3">
      <c r="B80" s="3"/>
    </row>
    <row r="81" spans="1:2" x14ac:dyDescent="0.3">
      <c r="B81" s="21"/>
    </row>
    <row r="83" spans="1:2" x14ac:dyDescent="0.3">
      <c r="A83" s="22"/>
    </row>
    <row r="84" spans="1:2" x14ac:dyDescent="0.3">
      <c r="A84" s="22"/>
    </row>
    <row r="85" spans="1:2" x14ac:dyDescent="0.3">
      <c r="A85" s="22"/>
    </row>
    <row r="86" spans="1:2" x14ac:dyDescent="0.3">
      <c r="A86" s="22"/>
    </row>
  </sheetData>
  <pageMargins left="0.7" right="0.7" top="0.75" bottom="0.75" header="0.3" footer="0.3"/>
  <pageSetup paperSize="9" scale="65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Benwick Parish Council</dc:creator>
  <cp:lastModifiedBy>Benwick Parish Council</cp:lastModifiedBy>
  <cp:lastPrinted>2026-04-13T11:18:33Z</cp:lastPrinted>
  <dcterms:created xsi:type="dcterms:W3CDTF">2025-06-30T15:58:36Z</dcterms:created>
  <dcterms:modified xsi:type="dcterms:W3CDTF">2026-04-13T11:19:54Z</dcterms:modified>
</cp:coreProperties>
</file>